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Монтаж светильников светодиодных\Закупочная монтаж светодиодных светильников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Лист1!$A$7:$AC$9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Лист1!$A$1:$N$19</definedName>
  </definedNames>
  <calcPr calcId="152511" refMode="R1C1"/>
</workbook>
</file>

<file path=xl/calcChain.xml><?xml version="1.0" encoding="utf-8"?>
<calcChain xmlns="http://schemas.openxmlformats.org/spreadsheetml/2006/main">
  <c r="H7" i="1" l="1"/>
  <c r="I8" i="1" l="1"/>
  <c r="I7" i="1"/>
  <c r="H8" i="1"/>
  <c r="J8" i="1" s="1"/>
  <c r="I9" i="1" l="1"/>
  <c r="J9" i="1" l="1"/>
  <c r="B5" i="2"/>
  <c r="J10" i="1" l="1"/>
  <c r="J7" i="1"/>
</calcChain>
</file>

<file path=xl/sharedStrings.xml><?xml version="1.0" encoding="utf-8"?>
<sst xmlns="http://schemas.openxmlformats.org/spreadsheetml/2006/main" count="53" uniqueCount="47">
  <si>
    <t>№ п.п.</t>
  </si>
  <si>
    <t>Описание</t>
  </si>
  <si>
    <t>Транспортировка товара:</t>
  </si>
  <si>
    <t>СПЕЦИФИКАЦИЯ</t>
  </si>
  <si>
    <t>Eд.изм</t>
  </si>
  <si>
    <t>В т.ч. НДС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</si>
  <si>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</si>
  <si>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</si>
  <si>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</si>
  <si>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</si>
  <si>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</si>
  <si>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</si>
  <si>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</si>
  <si>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</si>
  <si>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</si>
  <si>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</si>
  <si>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</si>
  <si>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Гарантийные обязательства:</t>
  </si>
  <si>
    <t>Контактное лицо по техническим вопросам:</t>
  </si>
  <si>
    <t>шт</t>
  </si>
  <si>
    <t>Особые условия:</t>
  </si>
  <si>
    <t>Кол-во</t>
  </si>
  <si>
    <t xml:space="preserve"> Начальная (максимальная) сумма без НДС, включая стоимость тары и доставку, рубли РФ</t>
  </si>
  <si>
    <t xml:space="preserve">Предложение претендента 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</si>
  <si>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</si>
  <si>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</si>
  <si>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 xml:space="preserve"> сумма договора составляет: ______________________________ руб. без НДС.</t>
  </si>
  <si>
    <t>Начальная (максимальная) сумма в том числе НДС, включая стоимость тары и доставку, рубли РФ</t>
  </si>
  <si>
    <r>
      <rPr>
        <b/>
        <sz val="11"/>
        <color theme="1"/>
        <rFont val="Times New Roman"/>
        <family val="1"/>
        <charset val="204"/>
      </rPr>
      <t>Форма 3 ТЕХНИКО-КОММЕРЧЕСКОЕ ПРЕДЛОЖЕНИЕ</t>
    </r>
    <r>
      <rPr>
        <sz val="11"/>
        <color theme="1"/>
        <rFont val="Times New Roman"/>
        <family val="1"/>
        <charset val="204"/>
      </rPr>
      <t xml:space="preserve">
Приложение к Заявке на участие в Открытом запросе котировок от «___» __________ 20___ г. № ______
                                                                                                                                                                                   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монтаж светодиодных светильников.
</t>
    </r>
  </si>
  <si>
    <t>Наименование работ (услуг)</t>
  </si>
  <si>
    <t xml:space="preserve">Замена люминесцентных светильников </t>
  </si>
  <si>
    <t>Замена люминесцентных светильников ЛВО/ЛПО 4х18 на светодиодные (аналогичные по габаритам)</t>
  </si>
  <si>
    <t>Начальная (максимальная) цена за единицу измерения без НДС, включая стоимость тары,  монтажа и доставки, рубли РФ</t>
  </si>
  <si>
    <t>цена за единицу измерения без НДС, включая стоимость тары монтажа и доставки, рубли РФ</t>
  </si>
  <si>
    <t>Начальная (максимальная) цена за единицу измерения с учетом НДС (18%), включая стоимость тары монтажа и доставки, рубли РФ</t>
  </si>
  <si>
    <t>цена за единицу измерения с учетом НДС, включая стоимость тары монтажа и доставки, рубли РФ</t>
  </si>
  <si>
    <t>Замена люминесцентных светильников</t>
  </si>
  <si>
    <t>Замена люминесцентных светильников ЛПО 2х36 на светодиодные (аналогичные по габаритам)</t>
  </si>
  <si>
    <t>Требуемые сроки выполнения работ:</t>
  </si>
  <si>
    <t>90 дней с даты подписания договора</t>
  </si>
  <si>
    <t>Адреса выполнения работ:</t>
  </si>
  <si>
    <t>в соответствие с Техническим заданием</t>
  </si>
  <si>
    <t>доставка до места проведения работ производится силами и транспортом подрядчика</t>
  </si>
  <si>
    <t>не менее 12 месяцев</t>
  </si>
  <si>
    <t>Транспортные, накладные, командировочные расходы и аренда автовышки включены в стоимость работ</t>
  </si>
  <si>
    <t>Кощеев С.А., (347) 221-54-18, Koshcheev@bashtel.ru</t>
  </si>
  <si>
    <r>
      <t xml:space="preserve">1. Цена договора ___________________________ руб. (с НДС 18% , _________ руб., без учета НДС, НДС не облагается)
                                                          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указать необходимое</t>
    </r>
    <r>
      <rPr>
        <sz val="11"/>
        <color theme="1"/>
        <rFont val="Times New Roman"/>
        <family val="1"/>
        <charset val="204"/>
      </rPr>
      <t xml:space="preserve">
__________________________________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</si>
</sst>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82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0" xfId="0" applyNumberFormat="1" applyFont="1"/>
    <xf numFmtId="0" fontId="2" fillId="0" borderId="3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/>
    <xf numFmtId="2" fontId="2" fillId="0" borderId="4" xfId="0" applyNumberFormat="1" applyFont="1" applyBorder="1"/>
    <xf numFmtId="4" fontId="2" fillId="0" borderId="4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4" fontId="2" fillId="0" borderId="0" xfId="0" applyNumberFormat="1" applyFont="1" applyBorder="1"/>
    <xf numFmtId="4" fontId="2" fillId="0" borderId="5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4" fontId="4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2" fillId="0" borderId="1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2" applyFont="1" applyBorder="1" applyAlignment="1">
      <alignment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2" fillId="0" borderId="8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7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U19"/>
  <sheetViews>
    <sheetView tabSelected="1" topLeftCell="A7" zoomScaleNormal="100" zoomScaleSheetLayoutView="115" workbookViewId="0">
      <selection activeCell="B19" sqref="B19:N19"/>
    </sheetView>
  </sheetViews>
  <sheetFormatPr defaultRowHeight="15" x14ac:dyDescent="0.25"/>
  <cols>
    <col min="1" max="1" width="0.85546875" style="3" customWidth="1"/>
    <col min="2" max="2" width="6.42578125" style="3" customWidth="1"/>
    <col min="3" max="3" width="31.28515625" style="4" customWidth="1"/>
    <col min="4" max="4" width="48.7109375" style="3" customWidth="1"/>
    <col min="5" max="5" width="9.140625" style="3"/>
    <col min="6" max="6" width="8.28515625" style="3" customWidth="1"/>
    <col min="7" max="8" width="15.28515625" style="3" customWidth="1"/>
    <col min="9" max="12" width="14.140625" style="3" customWidth="1"/>
    <col min="13" max="13" width="16.85546875" style="3" customWidth="1"/>
    <col min="14" max="14" width="17.140625" style="3" customWidth="1"/>
    <col min="15" max="15" width="11.7109375" style="3" customWidth="1"/>
    <col min="16" max="16384" width="9.140625" style="3"/>
  </cols>
  <sheetData>
    <row r="1" spans="2:21" ht="165" customHeight="1" x14ac:dyDescent="0.25">
      <c r="B1" s="64" t="s">
        <v>28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2:21" x14ac:dyDescent="0.25">
      <c r="B2" s="70" t="s">
        <v>3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</row>
    <row r="3" spans="2:21" x14ac:dyDescent="0.25">
      <c r="B3" s="33"/>
      <c r="C3" s="33"/>
      <c r="D3" s="33"/>
      <c r="E3" s="33"/>
      <c r="F3" s="33"/>
      <c r="G3" s="33"/>
      <c r="H3" s="39"/>
      <c r="I3" s="33"/>
      <c r="J3" s="33"/>
      <c r="K3" s="36"/>
      <c r="L3" s="44"/>
      <c r="M3" s="36"/>
      <c r="N3" s="33"/>
    </row>
    <row r="4" spans="2:21" ht="21.75" customHeight="1" x14ac:dyDescent="0.25">
      <c r="B4" s="71" t="s">
        <v>0</v>
      </c>
      <c r="C4" s="71" t="s">
        <v>29</v>
      </c>
      <c r="D4" s="71" t="s">
        <v>1</v>
      </c>
      <c r="E4" s="71" t="s">
        <v>4</v>
      </c>
      <c r="F4" s="48" t="s">
        <v>21</v>
      </c>
      <c r="G4" s="54" t="s">
        <v>32</v>
      </c>
      <c r="H4" s="54" t="s">
        <v>34</v>
      </c>
      <c r="I4" s="73" t="s">
        <v>22</v>
      </c>
      <c r="J4" s="72" t="s">
        <v>27</v>
      </c>
      <c r="K4" s="66" t="s">
        <v>23</v>
      </c>
      <c r="L4" s="67"/>
      <c r="M4" s="68"/>
      <c r="N4" s="69"/>
      <c r="O4" s="5"/>
    </row>
    <row r="5" spans="2:21" s="6" customFormat="1" ht="111.75" customHeight="1" x14ac:dyDescent="0.25">
      <c r="B5" s="71"/>
      <c r="C5" s="71"/>
      <c r="D5" s="71"/>
      <c r="E5" s="71"/>
      <c r="F5" s="49"/>
      <c r="G5" s="75"/>
      <c r="H5" s="55"/>
      <c r="I5" s="74"/>
      <c r="J5" s="72"/>
      <c r="K5" s="41" t="s">
        <v>33</v>
      </c>
      <c r="L5" s="45" t="s">
        <v>35</v>
      </c>
      <c r="M5" s="42" t="s">
        <v>24</v>
      </c>
      <c r="N5" s="42" t="s">
        <v>25</v>
      </c>
    </row>
    <row r="6" spans="2:21" x14ac:dyDescent="0.25">
      <c r="B6" s="7">
        <v>1</v>
      </c>
      <c r="C6" s="8">
        <v>3</v>
      </c>
      <c r="D6" s="7">
        <v>5</v>
      </c>
      <c r="E6" s="7">
        <v>6</v>
      </c>
      <c r="F6" s="7">
        <v>7</v>
      </c>
      <c r="G6" s="7">
        <v>8</v>
      </c>
      <c r="H6" s="38">
        <v>9</v>
      </c>
      <c r="I6" s="7">
        <v>10</v>
      </c>
      <c r="J6" s="7">
        <v>11</v>
      </c>
      <c r="K6" s="37">
        <v>12</v>
      </c>
      <c r="L6" s="46">
        <v>13</v>
      </c>
      <c r="M6" s="37">
        <v>14</v>
      </c>
      <c r="N6" s="7">
        <v>15</v>
      </c>
    </row>
    <row r="7" spans="2:21" ht="108" customHeight="1" x14ac:dyDescent="0.25">
      <c r="B7" s="34">
        <v>1</v>
      </c>
      <c r="C7" s="35" t="s">
        <v>30</v>
      </c>
      <c r="D7" s="9" t="s">
        <v>31</v>
      </c>
      <c r="E7" s="30" t="s">
        <v>19</v>
      </c>
      <c r="F7" s="31">
        <v>2193</v>
      </c>
      <c r="G7" s="32">
        <v>235.23</v>
      </c>
      <c r="H7" s="32">
        <f t="shared" ref="H7:H8" si="0">G7*1.18</f>
        <v>277.57139999999998</v>
      </c>
      <c r="I7" s="10">
        <f>G7*F7</f>
        <v>515859.38999999996</v>
      </c>
      <c r="J7" s="10">
        <f>H7*F7</f>
        <v>608714.08019999997</v>
      </c>
      <c r="K7" s="10"/>
      <c r="L7" s="10"/>
      <c r="M7" s="10"/>
      <c r="N7" s="11"/>
      <c r="U7" s="12"/>
    </row>
    <row r="8" spans="2:21" ht="62.25" customHeight="1" x14ac:dyDescent="0.25">
      <c r="B8" s="34">
        <v>2</v>
      </c>
      <c r="C8" s="47" t="s">
        <v>36</v>
      </c>
      <c r="D8" s="47" t="s">
        <v>37</v>
      </c>
      <c r="E8" s="30" t="s">
        <v>19</v>
      </c>
      <c r="F8" s="31">
        <v>1531</v>
      </c>
      <c r="G8" s="32">
        <v>235.23</v>
      </c>
      <c r="H8" s="32">
        <f t="shared" si="0"/>
        <v>277.57139999999998</v>
      </c>
      <c r="I8" s="10">
        <f>F8*G8</f>
        <v>360137.13</v>
      </c>
      <c r="J8" s="10">
        <f t="shared" ref="J8" si="1">F8*H8</f>
        <v>424961.81339999998</v>
      </c>
      <c r="K8" s="10"/>
      <c r="L8" s="10"/>
      <c r="M8" s="10"/>
      <c r="N8" s="11"/>
      <c r="U8" s="12"/>
    </row>
    <row r="9" spans="2:21" x14ac:dyDescent="0.25">
      <c r="B9" s="13"/>
      <c r="C9" s="14"/>
      <c r="D9" s="15"/>
      <c r="E9" s="16"/>
      <c r="F9" s="17"/>
      <c r="G9" s="18"/>
      <c r="H9" s="18"/>
      <c r="I9" s="19">
        <f>SUM(I7:I8)</f>
        <v>875996.52</v>
      </c>
      <c r="J9" s="20">
        <f t="shared" ref="J9" si="2">I9*1.18</f>
        <v>1033675.8936</v>
      </c>
      <c r="K9" s="43"/>
      <c r="L9" s="43"/>
      <c r="M9" s="20"/>
      <c r="N9" s="20"/>
    </row>
    <row r="10" spans="2:21" x14ac:dyDescent="0.25">
      <c r="B10" s="21"/>
      <c r="C10" s="22"/>
      <c r="D10" s="23"/>
      <c r="E10" s="24"/>
      <c r="F10" s="24"/>
      <c r="G10" s="25"/>
      <c r="H10" s="25"/>
      <c r="I10" s="25" t="s">
        <v>5</v>
      </c>
      <c r="J10" s="26">
        <f>J9-I9</f>
        <v>157679.37359999993</v>
      </c>
      <c r="K10" s="40"/>
      <c r="L10" s="40"/>
      <c r="M10" s="40"/>
      <c r="N10" s="27"/>
    </row>
    <row r="11" spans="2:21" x14ac:dyDescent="0.25">
      <c r="B11" s="59" t="s">
        <v>26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</row>
    <row r="12" spans="2:21" x14ac:dyDescent="0.25">
      <c r="B12" s="56" t="s">
        <v>38</v>
      </c>
      <c r="C12" s="56"/>
      <c r="D12" s="76" t="s">
        <v>39</v>
      </c>
      <c r="E12" s="76"/>
      <c r="F12" s="76"/>
      <c r="G12" s="76"/>
      <c r="H12" s="76"/>
      <c r="I12" s="76"/>
      <c r="J12" s="76"/>
      <c r="K12" s="76"/>
      <c r="L12" s="76"/>
      <c r="M12" s="76"/>
      <c r="N12" s="77"/>
    </row>
    <row r="13" spans="2:21" x14ac:dyDescent="0.25">
      <c r="B13" s="50" t="s">
        <v>40</v>
      </c>
      <c r="C13" s="51"/>
      <c r="D13" s="81" t="s">
        <v>41</v>
      </c>
      <c r="E13" s="52"/>
      <c r="F13" s="52"/>
      <c r="G13" s="52"/>
      <c r="H13" s="52"/>
      <c r="I13" s="52"/>
      <c r="J13" s="52"/>
      <c r="K13" s="52"/>
      <c r="L13" s="52"/>
      <c r="M13" s="52"/>
      <c r="N13" s="53"/>
    </row>
    <row r="14" spans="2:21" ht="20.25" customHeight="1" x14ac:dyDescent="0.25">
      <c r="B14" s="56" t="s">
        <v>2</v>
      </c>
      <c r="C14" s="56"/>
      <c r="D14" s="57" t="s">
        <v>42</v>
      </c>
      <c r="E14" s="57"/>
      <c r="F14" s="57"/>
      <c r="G14" s="57"/>
      <c r="H14" s="57"/>
      <c r="I14" s="57"/>
      <c r="J14" s="57"/>
      <c r="K14" s="57"/>
      <c r="L14" s="57"/>
      <c r="M14" s="57"/>
      <c r="N14" s="58"/>
      <c r="O14" s="23"/>
      <c r="P14" s="23"/>
      <c r="Q14" s="23"/>
      <c r="R14" s="23"/>
      <c r="S14" s="23"/>
      <c r="T14" s="23"/>
    </row>
    <row r="15" spans="2:21" ht="19.5" customHeight="1" x14ac:dyDescent="0.25">
      <c r="B15" s="50" t="s">
        <v>17</v>
      </c>
      <c r="C15" s="61"/>
      <c r="D15" s="57" t="s">
        <v>43</v>
      </c>
      <c r="E15" s="57"/>
      <c r="F15" s="57"/>
      <c r="G15" s="57"/>
      <c r="H15" s="57"/>
      <c r="I15" s="57"/>
      <c r="J15" s="57"/>
      <c r="K15" s="57"/>
      <c r="L15" s="57"/>
      <c r="M15" s="57"/>
      <c r="N15" s="58"/>
    </row>
    <row r="16" spans="2:21" ht="18" customHeight="1" x14ac:dyDescent="0.25">
      <c r="B16" s="60" t="s">
        <v>20</v>
      </c>
      <c r="C16" s="60"/>
      <c r="D16" s="78" t="s">
        <v>44</v>
      </c>
      <c r="E16" s="78"/>
      <c r="F16" s="78"/>
      <c r="G16" s="78"/>
      <c r="H16" s="78"/>
      <c r="I16" s="78"/>
      <c r="J16" s="78"/>
      <c r="K16" s="78"/>
      <c r="L16" s="78"/>
      <c r="M16" s="78"/>
      <c r="N16" s="79"/>
    </row>
    <row r="17" spans="2:14" ht="30.75" customHeight="1" x14ac:dyDescent="0.25">
      <c r="B17" s="80" t="s">
        <v>18</v>
      </c>
      <c r="C17" s="80"/>
      <c r="D17" s="76" t="s">
        <v>45</v>
      </c>
      <c r="E17" s="76"/>
      <c r="F17" s="76"/>
      <c r="G17" s="76"/>
      <c r="H17" s="76"/>
      <c r="I17" s="76"/>
      <c r="J17" s="76"/>
      <c r="K17" s="76"/>
      <c r="L17" s="76"/>
      <c r="M17" s="76"/>
      <c r="N17" s="77"/>
    </row>
    <row r="18" spans="2:14" x14ac:dyDescent="0.25">
      <c r="B18" s="28"/>
      <c r="C18" s="2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</row>
    <row r="19" spans="2:14" ht="197.25" customHeight="1" x14ac:dyDescent="0.25">
      <c r="B19" s="62" t="s">
        <v>46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</row>
  </sheetData>
  <mergeCells count="26">
    <mergeCell ref="B19:N19"/>
    <mergeCell ref="B1:N1"/>
    <mergeCell ref="K4:N4"/>
    <mergeCell ref="B2:N2"/>
    <mergeCell ref="B4:B5"/>
    <mergeCell ref="C4:C5"/>
    <mergeCell ref="J4:J5"/>
    <mergeCell ref="D4:D5"/>
    <mergeCell ref="E4:E5"/>
    <mergeCell ref="I4:I5"/>
    <mergeCell ref="G4:G5"/>
    <mergeCell ref="D17:N17"/>
    <mergeCell ref="D16:N16"/>
    <mergeCell ref="D12:N12"/>
    <mergeCell ref="F4:F5"/>
    <mergeCell ref="B13:C13"/>
    <mergeCell ref="D13:N13"/>
    <mergeCell ref="H4:H5"/>
    <mergeCell ref="B17:C17"/>
    <mergeCell ref="D14:N14"/>
    <mergeCell ref="D15:N15"/>
    <mergeCell ref="B11:N11"/>
    <mergeCell ref="B16:C16"/>
    <mergeCell ref="B12:C12"/>
    <mergeCell ref="B14:C14"/>
    <mergeCell ref="B15:C15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6</v>
      </c>
      <c r="B5" t="e">
        <f>XLR_ERRNAME</f>
        <v>#NAME?</v>
      </c>
    </row>
    <row r="6" spans="1:19" x14ac:dyDescent="0.25">
      <c r="A6" t="s">
        <v>7</v>
      </c>
      <c r="B6">
        <v>12575</v>
      </c>
      <c r="C6" s="2" t="s">
        <v>8</v>
      </c>
      <c r="D6">
        <v>7264</v>
      </c>
      <c r="E6" s="2" t="s">
        <v>9</v>
      </c>
      <c r="F6" s="2" t="s">
        <v>10</v>
      </c>
      <c r="G6" s="2" t="s">
        <v>11</v>
      </c>
      <c r="H6" s="2" t="s">
        <v>11</v>
      </c>
      <c r="I6" s="2" t="s">
        <v>11</v>
      </c>
      <c r="J6" s="2" t="s">
        <v>9</v>
      </c>
      <c r="K6" s="2" t="s">
        <v>12</v>
      </c>
      <c r="L6" s="2" t="s">
        <v>13</v>
      </c>
      <c r="M6" s="2" t="s">
        <v>14</v>
      </c>
      <c r="N6" s="2" t="s">
        <v>11</v>
      </c>
      <c r="O6">
        <v>1507925</v>
      </c>
      <c r="P6" s="2" t="s">
        <v>15</v>
      </c>
      <c r="Q6">
        <v>0</v>
      </c>
      <c r="R6" s="2" t="s">
        <v>11</v>
      </c>
      <c r="S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2017-04-06T06:18:54Z</cp:lastPrinted>
  <dcterms:created xsi:type="dcterms:W3CDTF">2013-12-19T08:11:42Z</dcterms:created>
  <dcterms:modified xsi:type="dcterms:W3CDTF">2017-04-06T11:21:24Z</dcterms:modified>
</cp:coreProperties>
</file>